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40"/>
  </bookViews>
  <sheets>
    <sheet name="Sheet1 (3)" sheetId="4" r:id="rId1"/>
  </sheets>
  <definedNames>
    <definedName name="_xlnm._FilterDatabase" localSheetId="0" hidden="1">'Sheet1 (3)'!$A$1:$AK$29</definedName>
    <definedName name="_xlnm.Print_Titles" localSheetId="0">'Sheet1 (3)'!$1:$4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<sst xmlns="http://schemas.openxmlformats.org/spreadsheetml/2006/main" count="392" uniqueCount="182">
  <si>
    <t>泽州县2026年中央第二批常态化帮扶资金公示表</t>
  </si>
  <si>
    <t>序号</t>
  </si>
  <si>
    <t>项目
编码</t>
  </si>
  <si>
    <t>项目名称</t>
  </si>
  <si>
    <t>建设性质</t>
  </si>
  <si>
    <t>项目类别</t>
  </si>
  <si>
    <t>二级
项目类型</t>
  </si>
  <si>
    <t>项目
子类型</t>
  </si>
  <si>
    <t>建设任务</t>
  </si>
  <si>
    <t>实施地点</t>
  </si>
  <si>
    <t>责任单位</t>
  </si>
  <si>
    <t>项目行业主管部门</t>
  </si>
  <si>
    <t>项目资金规模（万元）</t>
  </si>
  <si>
    <t>受益对象</t>
  </si>
  <si>
    <t>实施期限</t>
  </si>
  <si>
    <t>项目总体
绩效目标</t>
  </si>
  <si>
    <t>联农带农
机制</t>
  </si>
  <si>
    <t>是否
到户类</t>
  </si>
  <si>
    <t>是否
易地扶贫搬迁后扶项目</t>
  </si>
  <si>
    <t>是否
劳动密集型产业</t>
  </si>
  <si>
    <t>是否
采用以工代赈方式</t>
  </si>
  <si>
    <t>是否
招投标</t>
  </si>
  <si>
    <t>是否
形成资产</t>
  </si>
  <si>
    <t>备注</t>
  </si>
  <si>
    <t>主要建设
规模与内容</t>
  </si>
  <si>
    <t>补助标准</t>
  </si>
  <si>
    <t>项目投资概算</t>
  </si>
  <si>
    <t>常态化帮扶资金  合计</t>
  </si>
  <si>
    <t>其中</t>
  </si>
  <si>
    <t>其他财政资金</t>
  </si>
  <si>
    <t>自筹  资金</t>
  </si>
  <si>
    <t>总户数</t>
  </si>
  <si>
    <t>总人数</t>
  </si>
  <si>
    <t>脱贫户
受益户数</t>
  </si>
  <si>
    <t>脱贫户
受益人数</t>
  </si>
  <si>
    <t>监测户
受益户数</t>
  </si>
  <si>
    <t>监测户
受益人数</t>
  </si>
  <si>
    <t>计划
开工日期</t>
  </si>
  <si>
    <t>计划
完工日期</t>
  </si>
  <si>
    <t>中央
衔接资金</t>
  </si>
  <si>
    <t>省级
衔接资金</t>
  </si>
  <si>
    <t>市级
衔接资金</t>
  </si>
  <si>
    <t>县级
衔接资金</t>
  </si>
  <si>
    <t>合计</t>
  </si>
  <si>
    <t>5100001718271842</t>
  </si>
  <si>
    <t>2026年南村镇劳动就业实践基地项目</t>
  </si>
  <si>
    <t>新建</t>
  </si>
  <si>
    <t>产业发展</t>
  </si>
  <si>
    <t>产业服务支撑项目</t>
  </si>
  <si>
    <t>人才培养</t>
  </si>
  <si>
    <t>新建1.主体生产区。2.辅助功能区。3.配套设施。 公用工程房，硬化厂区道路 ，铺设雨污管网。</t>
  </si>
  <si>
    <t>北西村</t>
  </si>
  <si>
    <t>南村镇</t>
  </si>
  <si>
    <t>县住建局</t>
  </si>
  <si>
    <t>新建生产区,功能区及配套设施。 硬化厂区道路 ，铺设雨污管网。带动60户，170人增收。</t>
  </si>
  <si>
    <t>就业务工，收益分红</t>
  </si>
  <si>
    <t>否</t>
  </si>
  <si>
    <t>是</t>
  </si>
  <si>
    <t>5100001682444350</t>
  </si>
  <si>
    <t>2026年川底镇沙沟村蔬菜包装、储藏、仓储间项目</t>
  </si>
  <si>
    <t>加工流通项目</t>
  </si>
  <si>
    <t>农产品仓储保鲜冷链基础设施建设</t>
  </si>
  <si>
    <r>
      <rPr>
        <sz val="12"/>
        <rFont val="仿宋_GB2312"/>
        <charset val="134"/>
      </rPr>
      <t>新建包装、储藏、仓储间400m</t>
    </r>
    <r>
      <rPr>
        <sz val="12"/>
        <rFont val="方正书宋_GBK"/>
        <charset val="134"/>
      </rPr>
      <t>²</t>
    </r>
    <r>
      <rPr>
        <sz val="12"/>
        <rFont val="仿宋_GB2312"/>
        <charset val="134"/>
      </rPr>
      <t>，厂区硬化5400</t>
    </r>
    <r>
      <rPr>
        <sz val="12"/>
        <rFont val="方正书宋_GBK"/>
        <charset val="134"/>
      </rPr>
      <t>㎡</t>
    </r>
    <r>
      <rPr>
        <sz val="12"/>
        <rFont val="仿宋_GB2312"/>
        <charset val="134"/>
      </rPr>
      <t>，及厂区污水等</t>
    </r>
  </si>
  <si>
    <t>沙沟村</t>
  </si>
  <si>
    <t>川底镇</t>
  </si>
  <si>
    <t>县农业农村局</t>
  </si>
  <si>
    <r>
      <rPr>
        <sz val="12"/>
        <rFont val="仿宋_GB2312"/>
        <charset val="134"/>
      </rPr>
      <t>新建挡雨棚2400m</t>
    </r>
    <r>
      <rPr>
        <sz val="12"/>
        <rFont val="方正书宋_GBK"/>
        <charset val="134"/>
      </rPr>
      <t>²</t>
    </r>
    <r>
      <rPr>
        <sz val="12"/>
        <rFont val="仿宋_GB2312"/>
        <charset val="134"/>
      </rPr>
      <t>，厂区硬化5400</t>
    </r>
    <r>
      <rPr>
        <sz val="12"/>
        <rFont val="方正书宋_GBK"/>
        <charset val="134"/>
      </rPr>
      <t>㎡</t>
    </r>
    <r>
      <rPr>
        <sz val="12"/>
        <rFont val="仿宋_GB2312"/>
        <charset val="134"/>
      </rPr>
      <t>，及厂区污水等.带动5户，5人增收。</t>
    </r>
  </si>
  <si>
    <t>5100001677143793</t>
  </si>
  <si>
    <t>2026年高都镇食品加工厂建设项目</t>
  </si>
  <si>
    <t>加工业</t>
  </si>
  <si>
    <t>修建一栋厂房、一座小型冷库、四条加工生产线及必要的附属配套设施。</t>
  </si>
  <si>
    <t>保福村</t>
  </si>
  <si>
    <t>高都镇</t>
  </si>
  <si>
    <t>县工业和信息化局</t>
  </si>
  <si>
    <t>修建一栋厂房、一座小型冷库、四条加工生产线及必要的附属配套设施。带动30户，132人增收。</t>
  </si>
  <si>
    <t>5100001676744238</t>
  </si>
  <si>
    <t>2026年南岭镇高会村环境提升项目</t>
  </si>
  <si>
    <t>乡村建设行动</t>
  </si>
  <si>
    <t>人居环境整治</t>
  </si>
  <si>
    <t>村容村貌提升</t>
  </si>
  <si>
    <r>
      <rPr>
        <sz val="12"/>
        <rFont val="仿宋_GB2312"/>
        <charset val="134"/>
      </rPr>
      <t>改造村道路2000</t>
    </r>
    <r>
      <rPr>
        <sz val="12"/>
        <rFont val="方正书宋_GBK"/>
        <charset val="134"/>
      </rPr>
      <t>㎡</t>
    </r>
    <r>
      <rPr>
        <sz val="12"/>
        <rFont val="仿宋_GB2312"/>
        <charset val="134"/>
      </rPr>
      <t>，广场路面改造385</t>
    </r>
    <r>
      <rPr>
        <sz val="12"/>
        <rFont val="方正书宋_GBK"/>
        <charset val="134"/>
      </rPr>
      <t>㎡</t>
    </r>
    <r>
      <rPr>
        <sz val="12"/>
        <rFont val="仿宋_GB2312"/>
        <charset val="134"/>
      </rPr>
      <t>；挂墙改造；水冲式厕所一座，安装路灯2盏。</t>
    </r>
  </si>
  <si>
    <t>高会村</t>
  </si>
  <si>
    <t>南岭镇</t>
  </si>
  <si>
    <r>
      <rPr>
        <sz val="12"/>
        <rFont val="仿宋_GB2312"/>
        <charset val="134"/>
      </rPr>
      <t>改善379户居民饮水条件，改造村内水泥道路2000</t>
    </r>
    <r>
      <rPr>
        <sz val="12"/>
        <rFont val="方正书宋_GBK"/>
        <charset val="134"/>
      </rPr>
      <t>㎡</t>
    </r>
    <r>
      <rPr>
        <sz val="12"/>
        <rFont val="仿宋_GB2312"/>
        <charset val="134"/>
      </rPr>
      <t>，广场路面改造385</t>
    </r>
    <r>
      <rPr>
        <sz val="12"/>
        <rFont val="方正书宋_GBK"/>
        <charset val="134"/>
      </rPr>
      <t>㎡</t>
    </r>
    <r>
      <rPr>
        <sz val="12"/>
        <rFont val="仿宋_GB2312"/>
        <charset val="134"/>
      </rPr>
      <t>；挂墙改造；水冲式厕所一座，安装路灯2盏。</t>
    </r>
  </si>
  <si>
    <t>改善基础设施</t>
  </si>
  <si>
    <t>5100001676753165</t>
  </si>
  <si>
    <t>2026年大东沟镇西洼村供水保障管网改造工程项目</t>
  </si>
  <si>
    <t>农村基础设施（含产业配套基础设施）</t>
  </si>
  <si>
    <t>农村供水保障设施建设</t>
  </si>
  <si>
    <t>新建水表井15座，排水阀门井2座，排气阀门井1座，安装DN15智能卡式水表(4代)110套，新建100m3水池，新建阀门房。</t>
  </si>
  <si>
    <t>西洼村</t>
  </si>
  <si>
    <t>大东沟镇</t>
  </si>
  <si>
    <t>县水务局</t>
  </si>
  <si>
    <t>改善110户居民饮水条件，新建水表井15座，排水阀门井2座，排气阀门井1座，1个水池及阀门房。</t>
  </si>
  <si>
    <t xml:space="preserve">5100001676750006
</t>
  </si>
  <si>
    <t>2026年周村镇李堰村供水保障管网改造工程项目</t>
  </si>
  <si>
    <t>更换提水管，新建阀门房1座，水表井38座，排水阀门井2座，排气阀门井1座，安装智能卡式水表4代(4分)302套。</t>
  </si>
  <si>
    <t>李堰村</t>
  </si>
  <si>
    <t>周村镇</t>
  </si>
  <si>
    <t>改善307户居民饮水条件，新建阀门房1座，水表井38座，排水阀门井2座，排气阀门井1座，安装智能卡式水表4代(4分)302套。</t>
  </si>
  <si>
    <t>5100001676752153</t>
  </si>
  <si>
    <t>2026年北义城镇黍米山村供水保障管网改造工程项目</t>
  </si>
  <si>
    <t>新建水表井35座，安装无源自控水表180套，阀门井9座，泄水阀门井6座，排气阀门井6座，修缮1200m3蓄水池。</t>
  </si>
  <si>
    <t>黍米山村</t>
  </si>
  <si>
    <t>北义城镇</t>
  </si>
  <si>
    <t>改善180户居民饮水条件，新建水表井35座，安装无源自控水表180套，阀门井9座，泄水阀门井6座，排气阀门井6座，修缮蓄水池。</t>
  </si>
  <si>
    <t>5100001676746919</t>
  </si>
  <si>
    <t>2026年周村镇河村村供水保障管网改造工程项目</t>
  </si>
  <si>
    <t>新建水表井26座，排水阀门井1座，排气阀门井1座，安装DN15智能卡式水表(4代)180套</t>
  </si>
  <si>
    <t>河村村</t>
  </si>
  <si>
    <t>改善180户居民饮水条件，新建水表井26座，排水阀门井1座，排气阀门井1座，安装DN15智能卡式水表(4代)180套</t>
  </si>
  <si>
    <t>5100001676753755</t>
  </si>
  <si>
    <t>2026年柳树口镇南寨村供水保障管网改造工程项目</t>
  </si>
  <si>
    <t>新建100立方蓄水池二座，集水坑一座，泵房一座，阀门房一座，提水和供水管道3754米。</t>
  </si>
  <si>
    <t>南寨村</t>
  </si>
  <si>
    <t>柳树口镇</t>
  </si>
  <si>
    <t>改善102户居民饮水条件，新建100立方蓄水池二座，集水坑一座，泵房一座，阀门房一座，提水和供水管道3754米。</t>
  </si>
  <si>
    <t>5100001676746187</t>
  </si>
  <si>
    <t>2026年犁川镇下铁南村供水保障管网改造工程项目</t>
  </si>
  <si>
    <t>新建阀门房1座，维修60m3水池，安装DN15无源自控水表 153套。通过分水器分4条配水干管供水至各用水户</t>
  </si>
  <si>
    <t>下铁南村</t>
  </si>
  <si>
    <t>犁川镇</t>
  </si>
  <si>
    <t>改善153户居民饮水条件，新建阀门房1座，安装DN15无源自控水表 153套。通过分水器分4条配水干管供水至各用水户</t>
  </si>
  <si>
    <t>5100001678969828</t>
  </si>
  <si>
    <t>2026年晋庙铺镇自来水入户工程项目</t>
  </si>
  <si>
    <t>新建水井表68座、阀门井21座，维修水池4座，顶管2处，安装管道泵及配套设施1套。铺设管道31.176km（配水管道8.6395km，入户管道22.5365km）</t>
  </si>
  <si>
    <t>晋庙铺镇</t>
  </si>
  <si>
    <t>改善150户居民饮水条件，新建水井表68座、阀门井21座，维修水池4座，顶管2处，安装管道泵及配套设施1套。铺设管道31.176km（配水管道8.6395km，入户管道22.5365km）</t>
  </si>
  <si>
    <t>5100001678972615</t>
  </si>
  <si>
    <t>2026年巴公镇西头村供水保障管网改造工程项目</t>
  </si>
  <si>
    <t>新建水表井29座，安装DN15智能卡式水表（4代）262套，排水阀门井5座，排气阀门井4座。</t>
  </si>
  <si>
    <t>西头村</t>
  </si>
  <si>
    <t>巴公镇</t>
  </si>
  <si>
    <t>改善353户居民饮水条件，新建水表井29座，安装DN15智能卡式水表（4代）262套，排水阀门井5座，排气阀门井4座。</t>
  </si>
  <si>
    <t>5100001676756954</t>
  </si>
  <si>
    <t>2026年大箕镇马苇村供水保障管网改造工程项目</t>
  </si>
  <si>
    <t>新建水表井、阀门井、水池、安装水表、水管、支管等。</t>
  </si>
  <si>
    <t>马苇村</t>
  </si>
  <si>
    <t>大箕镇</t>
  </si>
  <si>
    <t>改善142户居民饮水条件，新建水表井、阀门井、水池、安装水表、水管、支管等。</t>
  </si>
  <si>
    <t>5100001718568681</t>
  </si>
  <si>
    <t>2026年建档立卡脱贫户连翘种植和采摘奖补项目</t>
  </si>
  <si>
    <t>生产项目</t>
  </si>
  <si>
    <t>种植业基地</t>
  </si>
  <si>
    <t>对种植和采摘连翘的脱贫户进行奖补</t>
  </si>
  <si>
    <t>连翘0.2元/斤，每户不超过600元。</t>
  </si>
  <si>
    <t>泽州县</t>
  </si>
  <si>
    <t>对160户全县脱贫户及监测户种植和采摘连翘的脱贫户进行奖补</t>
  </si>
  <si>
    <t>增加收入</t>
  </si>
  <si>
    <t>5100001676341597</t>
  </si>
  <si>
    <t>2026年建档立卡脱贫户特色农业特惠补贴项目</t>
  </si>
  <si>
    <t>对种植小杂粮、薯类脱贫户进行奖补</t>
  </si>
  <si>
    <t>小杂粮75元/亩、薯类100元/亩</t>
  </si>
  <si>
    <t>对1400户全县脱贫户及监测户种植小杂粮、薯类脱贫户进行奖补</t>
  </si>
  <si>
    <t>5100001739959053</t>
  </si>
  <si>
    <t>2026年建档立卡脱贫户鲜果经济林奖补项目</t>
  </si>
  <si>
    <t>对种植鲜果的脱贫户进行奖补</t>
  </si>
  <si>
    <t>1.鲜果经济林提质增效：每亩按30株-50株进行补助（即：每株按10元折算奖补，补助标准为每亩300元-500元）。2.鲜果经济林新种植：每亩按30株-50株进行补助（即每株按16元折算奖补，补助标准为每亩480元-800元）。次年后按提质增效标准予以奖补。</t>
  </si>
  <si>
    <t>对200户全县脱贫户及监测户种植鲜果的脱贫户进行奖补</t>
  </si>
  <si>
    <t>5100001718566736</t>
  </si>
  <si>
    <t>2026年建档立卡脱贫户干果经济林奖补项目</t>
  </si>
  <si>
    <t>对种植干果的脱贫户进行奖补</t>
  </si>
  <si>
    <t>1.干果、经济类经济林提质增效奖补标准：全县所有建档立卡脱贫户种植0.5亩以上，核桃每亩株数保存在20株-35株进行补助（即：每亩按10元折算奖补，补助标准为每亩200元-350元）。山楂，花椒等其它干果经济林，每亩株数保存在20株-50株进行奖补（即：每亩按10元折算奖补，补助标准为每亩200元-500元）。
2.新种植干果，经济类经济林奖补标准：全县所有建档立卡脱贫户新种植1亩以上，核桃按每亩30株-35株进行补助（即：每亩按16元折算奖补，补助标准为每亩480元-560元）。山楂，花椒等其它干果经济林种植密度和核桃种植密度有差别，种植密度较大（即：每亩按16元折算奖补，补助标准为每亩480元-800元），次年后按提质增效标准予以奖补。</t>
  </si>
  <si>
    <t>县林业局</t>
  </si>
  <si>
    <t>对150户全县脱贫户及监测户种植干果的脱贫户进行奖补</t>
  </si>
  <si>
    <t>5100001676411298</t>
  </si>
  <si>
    <t>2026年脱贫劳动力外出务工交通补贴</t>
  </si>
  <si>
    <t>就业项目</t>
  </si>
  <si>
    <t>务工补助</t>
  </si>
  <si>
    <t>交通费补助</t>
  </si>
  <si>
    <t>对符合条件的外出务工人员发放务工交通补贴</t>
  </si>
  <si>
    <t>县外务工3个月（含）以上，月平均工资1000元（含）以上的，跨省务工的，每年800元；省内市外务工的，每年400元，市内县外务工的，每年200元。</t>
  </si>
  <si>
    <t>县乡村振兴中心</t>
  </si>
  <si>
    <t>对1000户符合条件的外出务工人员发放务工交通补贴</t>
  </si>
  <si>
    <t>5100001676520583</t>
  </si>
  <si>
    <t>脱贫户监测户2026年第一季度小额信贷贴息</t>
  </si>
  <si>
    <t>金融保险配套项目</t>
  </si>
  <si>
    <t>小额贷款贴息</t>
  </si>
  <si>
    <t>为已贷款的脱贫户、监测对象足额贴息</t>
  </si>
  <si>
    <t>贴息方式：贷款5万元（含）以下部分，中央财政常态化帮扶资金按照贷款利率的70%给予贴息（贴息上限不超过2.5个百分点），省级财政常态化帮扶资金按照贷款利率的30%给予贴息（财政累计贴息上限不超过3.5个百分点），贷款利率超过贴息上限部分由借款人承担。贷款5万元以上、10万元（含）以下部分，中央财政常态化帮扶资金按照贷款利率的70%给予贴息（财政贴息上限不超过2.5个百分点），借款人承担剩余利息。</t>
  </si>
  <si>
    <t>对400户已贷款的脱贫户、监测对象足额贴息</t>
  </si>
  <si>
    <t>贷款5万元以下脱贫户、监测户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</si>
</sst>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8"/>
      <name val="方正小标宋简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name val="仿宋_GB2312"/>
      <charset val="134"/>
    </font>
    <font>
      <sz val="11"/>
      <name val="仿宋"/>
      <charset val="134"/>
    </font>
    <font>
      <sz val="9"/>
      <name val="方正小标宋简体"/>
      <charset val="134"/>
    </font>
    <font>
      <b/>
      <sz val="11"/>
      <name val="仿宋"/>
      <charset val="134"/>
    </font>
    <font>
      <sz val="1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6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center" wrapText="1" shrinkToFit="1"/>
    </xf>
    <xf numFmtId="0" fontId="6" fillId="0" borderId="3" xfId="0" applyNumberFormat="1" applyFont="1" applyFill="1" applyBorder="1" applyAlignment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9"/>
  <sheetViews>
    <sheetView tabSelected="1" zoomScale="70" zoomScaleNormal="70" workbookViewId="0">
      <pane ySplit="5" topLeftCell="A23" activePane="bottomLeft" state="frozen"/>
      <selection/>
      <selection pane="bottomLeft" activeCell="T30" sqref="T30"/>
    </sheetView>
  </sheetViews>
  <sheetFormatPr defaultColWidth="8.725" defaultRowHeight="14.25"/>
  <cols>
    <col min="1" max="1" width="5.5" style="4" customWidth="1"/>
    <col min="2" max="2" width="6" style="3" customWidth="1"/>
    <col min="3" max="3" width="13.75" style="3" customWidth="1"/>
    <col min="4" max="4" width="5.125" style="4" customWidth="1"/>
    <col min="5" max="5" width="7" style="3" customWidth="1"/>
    <col min="6" max="6" width="8.875" style="3" customWidth="1"/>
    <col min="7" max="7" width="9" style="3" customWidth="1"/>
    <col min="8" max="8" width="24.5" style="5" customWidth="1"/>
    <col min="9" max="9" width="26.0666666666667" style="3" customWidth="1"/>
    <col min="10" max="12" width="8.5" style="3" customWidth="1"/>
    <col min="13" max="13" width="9.45833333333333" style="4" customWidth="1"/>
    <col min="14" max="14" width="10" style="4" customWidth="1"/>
    <col min="15" max="15" width="8.75" style="4" customWidth="1"/>
    <col min="16" max="17" width="8.25" style="4" customWidth="1"/>
    <col min="18" max="18" width="8.75" style="4" customWidth="1"/>
    <col min="19" max="20" width="8.25" style="3" customWidth="1"/>
    <col min="21" max="22" width="7.625" style="3" customWidth="1"/>
    <col min="23" max="26" width="8.625" style="3" customWidth="1"/>
    <col min="27" max="28" width="8.625" style="6" customWidth="1"/>
    <col min="29" max="29" width="21.425" style="6" customWidth="1"/>
    <col min="30" max="30" width="8.75" style="7" customWidth="1"/>
    <col min="31" max="31" width="7.5" style="6" customWidth="1"/>
    <col min="32" max="32" width="7.75" style="6" customWidth="1"/>
    <col min="33" max="33" width="7.5" style="6" customWidth="1"/>
    <col min="34" max="34" width="7" style="6" customWidth="1"/>
    <col min="35" max="35" width="6.875" style="6" customWidth="1"/>
    <col min="36" max="36" width="5.875" style="6" customWidth="1"/>
    <col min="37" max="37" width="6.06666666666667" style="3" customWidth="1"/>
    <col min="38" max="16384" width="8.725" style="3"/>
  </cols>
  <sheetData>
    <row r="1" s="1" customFormat="1" ht="57" customHeight="1" spans="1:37">
      <c r="A1" s="8" t="s">
        <v>0</v>
      </c>
      <c r="B1" s="8"/>
      <c r="C1" s="8"/>
      <c r="D1" s="8"/>
      <c r="E1" s="8"/>
      <c r="F1" s="8"/>
      <c r="G1" s="8"/>
      <c r="H1" s="1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40"/>
      <c r="V1" s="40"/>
      <c r="W1" s="40"/>
      <c r="X1" s="40"/>
      <c r="Y1" s="40"/>
      <c r="Z1" s="40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8"/>
    </row>
    <row r="2" s="2" customFormat="1" ht="38" customHeight="1" spans="1:37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9" t="s">
        <v>8</v>
      </c>
      <c r="I2" s="19"/>
      <c r="J2" s="24" t="s">
        <v>9</v>
      </c>
      <c r="K2" s="10" t="s">
        <v>10</v>
      </c>
      <c r="L2" s="25" t="s">
        <v>11</v>
      </c>
      <c r="M2" s="30" t="s">
        <v>12</v>
      </c>
      <c r="N2" s="30"/>
      <c r="O2" s="30"/>
      <c r="P2" s="30"/>
      <c r="Q2" s="30"/>
      <c r="R2" s="30"/>
      <c r="S2" s="30"/>
      <c r="T2" s="30"/>
      <c r="U2" s="41" t="s">
        <v>13</v>
      </c>
      <c r="V2" s="41"/>
      <c r="W2" s="41"/>
      <c r="X2" s="41"/>
      <c r="Y2" s="41"/>
      <c r="Z2" s="41"/>
      <c r="AA2" s="41" t="s">
        <v>14</v>
      </c>
      <c r="AB2" s="41"/>
      <c r="AC2" s="25" t="s">
        <v>15</v>
      </c>
      <c r="AD2" s="25" t="s">
        <v>16</v>
      </c>
      <c r="AE2" s="44" t="s">
        <v>17</v>
      </c>
      <c r="AF2" s="44" t="s">
        <v>18</v>
      </c>
      <c r="AG2" s="44" t="s">
        <v>19</v>
      </c>
      <c r="AH2" s="44" t="s">
        <v>20</v>
      </c>
      <c r="AI2" s="25" t="s">
        <v>21</v>
      </c>
      <c r="AJ2" s="25" t="s">
        <v>22</v>
      </c>
      <c r="AK2" s="48" t="s">
        <v>23</v>
      </c>
    </row>
    <row r="3" s="2" customFormat="1" ht="32" customHeight="1" spans="1:37">
      <c r="A3" s="11"/>
      <c r="B3" s="11"/>
      <c r="C3" s="12"/>
      <c r="D3" s="12"/>
      <c r="E3" s="12"/>
      <c r="F3" s="12"/>
      <c r="G3" s="12"/>
      <c r="H3" s="10" t="s">
        <v>24</v>
      </c>
      <c r="I3" s="10" t="s">
        <v>25</v>
      </c>
      <c r="J3" s="26"/>
      <c r="K3" s="12"/>
      <c r="L3" s="27"/>
      <c r="M3" s="31" t="s">
        <v>26</v>
      </c>
      <c r="N3" s="30" t="s">
        <v>27</v>
      </c>
      <c r="O3" s="30" t="s">
        <v>28</v>
      </c>
      <c r="P3" s="30"/>
      <c r="Q3" s="30"/>
      <c r="R3" s="30"/>
      <c r="S3" s="30" t="s">
        <v>29</v>
      </c>
      <c r="T3" s="31" t="s">
        <v>30</v>
      </c>
      <c r="U3" s="25" t="s">
        <v>31</v>
      </c>
      <c r="V3" s="25" t="s">
        <v>32</v>
      </c>
      <c r="W3" s="25" t="s">
        <v>33</v>
      </c>
      <c r="X3" s="25" t="s">
        <v>34</v>
      </c>
      <c r="Y3" s="25" t="s">
        <v>35</v>
      </c>
      <c r="Z3" s="25" t="s">
        <v>36</v>
      </c>
      <c r="AA3" s="10" t="s">
        <v>37</v>
      </c>
      <c r="AB3" s="10" t="s">
        <v>38</v>
      </c>
      <c r="AC3" s="27"/>
      <c r="AD3" s="27"/>
      <c r="AE3" s="45"/>
      <c r="AF3" s="45"/>
      <c r="AG3" s="45"/>
      <c r="AH3" s="45"/>
      <c r="AI3" s="27"/>
      <c r="AJ3" s="27"/>
      <c r="AK3" s="49"/>
    </row>
    <row r="4" s="2" customFormat="1" ht="47" customHeight="1" spans="1:37">
      <c r="A4" s="13"/>
      <c r="B4" s="13"/>
      <c r="C4" s="14"/>
      <c r="D4" s="14"/>
      <c r="E4" s="14"/>
      <c r="F4" s="14"/>
      <c r="G4" s="14"/>
      <c r="H4" s="14"/>
      <c r="I4" s="14"/>
      <c r="J4" s="28"/>
      <c r="K4" s="14"/>
      <c r="L4" s="29"/>
      <c r="M4" s="32"/>
      <c r="N4" s="30"/>
      <c r="O4" s="30" t="s">
        <v>39</v>
      </c>
      <c r="P4" s="33" t="s">
        <v>40</v>
      </c>
      <c r="Q4" s="33" t="s">
        <v>41</v>
      </c>
      <c r="R4" s="30" t="s">
        <v>42</v>
      </c>
      <c r="S4" s="30"/>
      <c r="T4" s="32"/>
      <c r="U4" s="29"/>
      <c r="V4" s="29"/>
      <c r="W4" s="29"/>
      <c r="X4" s="29"/>
      <c r="Y4" s="29"/>
      <c r="Z4" s="29"/>
      <c r="AA4" s="14"/>
      <c r="AB4" s="14"/>
      <c r="AC4" s="29"/>
      <c r="AD4" s="29"/>
      <c r="AE4" s="46"/>
      <c r="AF4" s="46"/>
      <c r="AG4" s="46"/>
      <c r="AH4" s="46"/>
      <c r="AI4" s="29"/>
      <c r="AJ4" s="29"/>
      <c r="AK4" s="50"/>
    </row>
    <row r="5" s="3" customFormat="1" ht="33" customHeight="1" spans="1:37">
      <c r="A5" s="15" t="s">
        <v>43</v>
      </c>
      <c r="B5" s="15"/>
      <c r="C5" s="15"/>
      <c r="D5" s="15"/>
      <c r="E5" s="15"/>
      <c r="F5" s="15"/>
      <c r="G5" s="15"/>
      <c r="H5" s="20"/>
      <c r="I5" s="15"/>
      <c r="J5" s="15"/>
      <c r="K5" s="15"/>
      <c r="L5" s="15"/>
      <c r="M5" s="34">
        <v>3634.97</v>
      </c>
      <c r="N5" s="34">
        <v>3211</v>
      </c>
      <c r="O5" s="34">
        <v>2041</v>
      </c>
      <c r="P5" s="34">
        <v>438</v>
      </c>
      <c r="Q5" s="34">
        <v>0</v>
      </c>
      <c r="R5" s="34">
        <v>732</v>
      </c>
      <c r="S5" s="38"/>
      <c r="T5" s="34">
        <v>423.97</v>
      </c>
      <c r="U5" s="15">
        <v>13333</v>
      </c>
      <c r="V5" s="15">
        <v>26129</v>
      </c>
      <c r="W5" s="15">
        <v>10835</v>
      </c>
      <c r="X5" s="15">
        <v>20613</v>
      </c>
      <c r="Y5" s="15">
        <v>676</v>
      </c>
      <c r="Z5" s="15">
        <v>1680</v>
      </c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</row>
    <row r="6" s="3" customFormat="1" ht="102" customHeight="1" spans="1:37">
      <c r="A6" s="16">
        <v>1</v>
      </c>
      <c r="B6" s="16" t="s">
        <v>44</v>
      </c>
      <c r="C6" s="16" t="s">
        <v>45</v>
      </c>
      <c r="D6" s="16" t="s">
        <v>46</v>
      </c>
      <c r="E6" s="16" t="s">
        <v>47</v>
      </c>
      <c r="F6" s="21" t="s">
        <v>48</v>
      </c>
      <c r="G6" s="21" t="s">
        <v>49</v>
      </c>
      <c r="H6" s="22" t="s">
        <v>50</v>
      </c>
      <c r="I6" s="16"/>
      <c r="J6" s="16" t="s">
        <v>51</v>
      </c>
      <c r="K6" s="16" t="s">
        <v>52</v>
      </c>
      <c r="L6" s="16" t="s">
        <v>53</v>
      </c>
      <c r="M6" s="35">
        <f>O6+P6+Q6+R6+T6</f>
        <v>885.53</v>
      </c>
      <c r="N6" s="35">
        <f>O6+P6+Q6+R6</f>
        <v>560</v>
      </c>
      <c r="O6" s="36">
        <v>441</v>
      </c>
      <c r="P6" s="36">
        <v>0</v>
      </c>
      <c r="Q6" s="36">
        <v>0</v>
      </c>
      <c r="R6" s="36">
        <v>119</v>
      </c>
      <c r="S6" s="36"/>
      <c r="T6" s="36">
        <v>325.53</v>
      </c>
      <c r="U6" s="23">
        <v>60</v>
      </c>
      <c r="V6" s="23">
        <v>170</v>
      </c>
      <c r="W6" s="23">
        <v>10</v>
      </c>
      <c r="X6" s="23">
        <v>24</v>
      </c>
      <c r="Y6" s="16">
        <v>12</v>
      </c>
      <c r="Z6" s="16">
        <v>26</v>
      </c>
      <c r="AA6" s="16">
        <v>202603</v>
      </c>
      <c r="AB6" s="16">
        <v>202611</v>
      </c>
      <c r="AC6" s="22" t="s">
        <v>54</v>
      </c>
      <c r="AD6" s="16" t="s">
        <v>55</v>
      </c>
      <c r="AE6" s="16" t="s">
        <v>56</v>
      </c>
      <c r="AF6" s="16" t="s">
        <v>57</v>
      </c>
      <c r="AG6" s="16" t="s">
        <v>56</v>
      </c>
      <c r="AH6" s="16" t="s">
        <v>56</v>
      </c>
      <c r="AI6" s="47" t="s">
        <v>56</v>
      </c>
      <c r="AJ6" s="47" t="s">
        <v>57</v>
      </c>
      <c r="AK6" s="47"/>
    </row>
    <row r="7" s="3" customFormat="1" ht="88" customHeight="1" spans="1:37">
      <c r="A7" s="16">
        <v>2</v>
      </c>
      <c r="B7" s="16" t="s">
        <v>58</v>
      </c>
      <c r="C7" s="16" t="s">
        <v>59</v>
      </c>
      <c r="D7" s="16" t="s">
        <v>46</v>
      </c>
      <c r="E7" s="16" t="s">
        <v>47</v>
      </c>
      <c r="F7" s="21" t="s">
        <v>60</v>
      </c>
      <c r="G7" s="21" t="s">
        <v>61</v>
      </c>
      <c r="H7" s="22" t="s">
        <v>62</v>
      </c>
      <c r="I7" s="16"/>
      <c r="J7" s="16" t="s">
        <v>63</v>
      </c>
      <c r="K7" s="16" t="s">
        <v>64</v>
      </c>
      <c r="L7" s="16" t="s">
        <v>65</v>
      </c>
      <c r="M7" s="37">
        <f t="shared" ref="M7:M12" si="0">O7+P7+Q7+R7+T7</f>
        <v>513.75</v>
      </c>
      <c r="N7" s="37">
        <f t="shared" ref="N7:N32" si="1">O7+P7+Q7+R7</f>
        <v>494</v>
      </c>
      <c r="O7" s="16">
        <v>165</v>
      </c>
      <c r="P7" s="16">
        <v>269</v>
      </c>
      <c r="Q7" s="16">
        <v>0</v>
      </c>
      <c r="R7" s="16">
        <v>60</v>
      </c>
      <c r="S7" s="16"/>
      <c r="T7" s="16">
        <v>19.75</v>
      </c>
      <c r="U7" s="42">
        <v>5</v>
      </c>
      <c r="V7" s="42">
        <v>5</v>
      </c>
      <c r="W7" s="16">
        <v>2</v>
      </c>
      <c r="X7" s="16">
        <v>3</v>
      </c>
      <c r="Y7" s="16">
        <v>1</v>
      </c>
      <c r="Z7" s="16">
        <v>2</v>
      </c>
      <c r="AA7" s="16">
        <v>202603</v>
      </c>
      <c r="AB7" s="16">
        <v>202611</v>
      </c>
      <c r="AC7" s="22" t="s">
        <v>66</v>
      </c>
      <c r="AD7" s="16" t="s">
        <v>55</v>
      </c>
      <c r="AE7" s="16" t="s">
        <v>56</v>
      </c>
      <c r="AF7" s="16" t="s">
        <v>56</v>
      </c>
      <c r="AG7" s="16" t="s">
        <v>56</v>
      </c>
      <c r="AH7" s="16" t="s">
        <v>56</v>
      </c>
      <c r="AI7" s="47" t="s">
        <v>56</v>
      </c>
      <c r="AJ7" s="47" t="s">
        <v>57</v>
      </c>
      <c r="AK7" s="47"/>
    </row>
    <row r="8" s="3" customFormat="1" ht="88" customHeight="1" spans="1:37">
      <c r="A8" s="16">
        <v>3</v>
      </c>
      <c r="B8" s="16" t="s">
        <v>67</v>
      </c>
      <c r="C8" s="16" t="s">
        <v>68</v>
      </c>
      <c r="D8" s="16" t="s">
        <v>46</v>
      </c>
      <c r="E8" s="23" t="s">
        <v>47</v>
      </c>
      <c r="F8" s="21" t="s">
        <v>60</v>
      </c>
      <c r="G8" s="21" t="s">
        <v>69</v>
      </c>
      <c r="H8" s="22" t="s">
        <v>70</v>
      </c>
      <c r="I8" s="16"/>
      <c r="J8" s="16" t="s">
        <v>71</v>
      </c>
      <c r="K8" s="23" t="s">
        <v>72</v>
      </c>
      <c r="L8" s="23" t="s">
        <v>73</v>
      </c>
      <c r="M8" s="37">
        <f t="shared" si="0"/>
        <v>309.6</v>
      </c>
      <c r="N8" s="37">
        <f t="shared" si="1"/>
        <v>290</v>
      </c>
      <c r="O8" s="16">
        <v>290</v>
      </c>
      <c r="P8" s="16">
        <v>0</v>
      </c>
      <c r="Q8" s="16">
        <v>0</v>
      </c>
      <c r="R8" s="16">
        <v>0</v>
      </c>
      <c r="S8" s="16"/>
      <c r="T8" s="16">
        <v>19.6</v>
      </c>
      <c r="U8" s="23">
        <v>30</v>
      </c>
      <c r="V8" s="23">
        <v>132</v>
      </c>
      <c r="W8" s="23">
        <v>3</v>
      </c>
      <c r="X8" s="23">
        <v>5</v>
      </c>
      <c r="Y8" s="16">
        <v>13</v>
      </c>
      <c r="Z8" s="16">
        <v>26</v>
      </c>
      <c r="AA8" s="16">
        <v>202603</v>
      </c>
      <c r="AB8" s="16">
        <v>202611</v>
      </c>
      <c r="AC8" s="22" t="s">
        <v>74</v>
      </c>
      <c r="AD8" s="16" t="s">
        <v>55</v>
      </c>
      <c r="AE8" s="16" t="s">
        <v>56</v>
      </c>
      <c r="AF8" s="16" t="s">
        <v>56</v>
      </c>
      <c r="AG8" s="16" t="s">
        <v>56</v>
      </c>
      <c r="AH8" s="16" t="s">
        <v>56</v>
      </c>
      <c r="AI8" s="47" t="s">
        <v>56</v>
      </c>
      <c r="AJ8" s="47" t="s">
        <v>57</v>
      </c>
      <c r="AK8" s="47"/>
    </row>
    <row r="9" s="3" customFormat="1" ht="99" customHeight="1" spans="1:37">
      <c r="A9" s="16">
        <v>4</v>
      </c>
      <c r="B9" s="16" t="s">
        <v>75</v>
      </c>
      <c r="C9" s="16" t="s">
        <v>76</v>
      </c>
      <c r="D9" s="16" t="s">
        <v>46</v>
      </c>
      <c r="E9" s="21" t="s">
        <v>77</v>
      </c>
      <c r="F9" s="21" t="s">
        <v>78</v>
      </c>
      <c r="G9" s="21" t="s">
        <v>79</v>
      </c>
      <c r="H9" s="22" t="s">
        <v>80</v>
      </c>
      <c r="I9" s="16"/>
      <c r="J9" s="16" t="s">
        <v>81</v>
      </c>
      <c r="K9" s="16" t="s">
        <v>82</v>
      </c>
      <c r="L9" s="16" t="s">
        <v>65</v>
      </c>
      <c r="M9" s="37">
        <f t="shared" si="0"/>
        <v>51.2</v>
      </c>
      <c r="N9" s="37">
        <f t="shared" si="1"/>
        <v>49</v>
      </c>
      <c r="O9" s="16">
        <v>49</v>
      </c>
      <c r="P9" s="16">
        <v>0</v>
      </c>
      <c r="Q9" s="16">
        <v>0</v>
      </c>
      <c r="R9" s="16">
        <v>0</v>
      </c>
      <c r="S9" s="16"/>
      <c r="T9" s="16">
        <v>2.2</v>
      </c>
      <c r="U9" s="23">
        <v>379</v>
      </c>
      <c r="V9" s="23">
        <v>880</v>
      </c>
      <c r="W9" s="23">
        <v>39</v>
      </c>
      <c r="X9" s="23">
        <v>67</v>
      </c>
      <c r="Y9" s="16">
        <v>51</v>
      </c>
      <c r="Z9" s="16">
        <v>120</v>
      </c>
      <c r="AA9" s="16">
        <v>202603</v>
      </c>
      <c r="AB9" s="16">
        <v>202611</v>
      </c>
      <c r="AC9" s="22" t="s">
        <v>83</v>
      </c>
      <c r="AD9" s="16" t="s">
        <v>84</v>
      </c>
      <c r="AE9" s="16" t="s">
        <v>56</v>
      </c>
      <c r="AF9" s="16" t="s">
        <v>56</v>
      </c>
      <c r="AG9" s="16" t="s">
        <v>56</v>
      </c>
      <c r="AH9" s="16" t="s">
        <v>56</v>
      </c>
      <c r="AI9" s="47" t="s">
        <v>56</v>
      </c>
      <c r="AJ9" s="47" t="s">
        <v>57</v>
      </c>
      <c r="AK9" s="47"/>
    </row>
    <row r="10" s="3" customFormat="1" ht="108" customHeight="1" spans="1:37">
      <c r="A10" s="16">
        <v>5</v>
      </c>
      <c r="B10" s="16" t="s">
        <v>85</v>
      </c>
      <c r="C10" s="16" t="s">
        <v>86</v>
      </c>
      <c r="D10" s="16" t="s">
        <v>46</v>
      </c>
      <c r="E10" s="21" t="s">
        <v>77</v>
      </c>
      <c r="F10" s="21" t="s">
        <v>87</v>
      </c>
      <c r="G10" s="21" t="s">
        <v>88</v>
      </c>
      <c r="H10" s="22" t="s">
        <v>89</v>
      </c>
      <c r="I10" s="16"/>
      <c r="J10" s="16" t="s">
        <v>90</v>
      </c>
      <c r="K10" s="16" t="s">
        <v>91</v>
      </c>
      <c r="L10" s="16" t="s">
        <v>92</v>
      </c>
      <c r="M10" s="37">
        <f t="shared" si="0"/>
        <v>64.1</v>
      </c>
      <c r="N10" s="37">
        <f t="shared" si="1"/>
        <v>60</v>
      </c>
      <c r="O10" s="16">
        <v>60</v>
      </c>
      <c r="P10" s="16">
        <v>0</v>
      </c>
      <c r="Q10" s="16">
        <v>0</v>
      </c>
      <c r="R10" s="16">
        <v>0</v>
      </c>
      <c r="S10" s="16"/>
      <c r="T10" s="16">
        <v>4.1</v>
      </c>
      <c r="U10" s="23">
        <v>110</v>
      </c>
      <c r="V10" s="23">
        <v>370</v>
      </c>
      <c r="W10" s="16">
        <v>50</v>
      </c>
      <c r="X10" s="16">
        <v>150</v>
      </c>
      <c r="Y10" s="16">
        <v>45</v>
      </c>
      <c r="Z10" s="16">
        <v>152</v>
      </c>
      <c r="AA10" s="16">
        <v>202603</v>
      </c>
      <c r="AB10" s="16">
        <v>202611</v>
      </c>
      <c r="AC10" s="22" t="s">
        <v>93</v>
      </c>
      <c r="AD10" s="16" t="s">
        <v>84</v>
      </c>
      <c r="AE10" s="16" t="s">
        <v>56</v>
      </c>
      <c r="AF10" s="16" t="s">
        <v>56</v>
      </c>
      <c r="AG10" s="16" t="s">
        <v>56</v>
      </c>
      <c r="AH10" s="16" t="s">
        <v>56</v>
      </c>
      <c r="AI10" s="47" t="s">
        <v>56</v>
      </c>
      <c r="AJ10" s="47" t="s">
        <v>57</v>
      </c>
      <c r="AK10" s="47"/>
    </row>
    <row r="11" s="3" customFormat="1" ht="118" customHeight="1" spans="1:37">
      <c r="A11" s="16">
        <v>6</v>
      </c>
      <c r="B11" s="16" t="s">
        <v>94</v>
      </c>
      <c r="C11" s="16" t="s">
        <v>95</v>
      </c>
      <c r="D11" s="16" t="s">
        <v>46</v>
      </c>
      <c r="E11" s="21" t="s">
        <v>77</v>
      </c>
      <c r="F11" s="21" t="s">
        <v>87</v>
      </c>
      <c r="G11" s="21" t="s">
        <v>88</v>
      </c>
      <c r="H11" s="22" t="s">
        <v>96</v>
      </c>
      <c r="I11" s="16"/>
      <c r="J11" s="16" t="s">
        <v>97</v>
      </c>
      <c r="K11" s="16" t="s">
        <v>98</v>
      </c>
      <c r="L11" s="16" t="s">
        <v>92</v>
      </c>
      <c r="M11" s="37">
        <f t="shared" si="0"/>
        <v>125.17</v>
      </c>
      <c r="N11" s="37">
        <f t="shared" si="1"/>
        <v>118</v>
      </c>
      <c r="O11" s="16">
        <v>118</v>
      </c>
      <c r="P11" s="16">
        <v>0</v>
      </c>
      <c r="Q11" s="16">
        <v>0</v>
      </c>
      <c r="R11" s="16">
        <v>0</v>
      </c>
      <c r="S11" s="16"/>
      <c r="T11" s="16">
        <v>7.17</v>
      </c>
      <c r="U11" s="23">
        <v>317</v>
      </c>
      <c r="V11" s="23">
        <v>800</v>
      </c>
      <c r="W11" s="16">
        <v>52</v>
      </c>
      <c r="X11" s="16">
        <v>102</v>
      </c>
      <c r="Y11" s="16">
        <v>65</v>
      </c>
      <c r="Z11" s="16">
        <v>165</v>
      </c>
      <c r="AA11" s="16">
        <v>202603</v>
      </c>
      <c r="AB11" s="16">
        <v>202611</v>
      </c>
      <c r="AC11" s="22" t="s">
        <v>99</v>
      </c>
      <c r="AD11" s="16" t="s">
        <v>84</v>
      </c>
      <c r="AE11" s="16" t="s">
        <v>56</v>
      </c>
      <c r="AF11" s="16" t="s">
        <v>56</v>
      </c>
      <c r="AG11" s="16" t="s">
        <v>56</v>
      </c>
      <c r="AH11" s="16" t="s">
        <v>56</v>
      </c>
      <c r="AI11" s="47" t="s">
        <v>56</v>
      </c>
      <c r="AJ11" s="47" t="s">
        <v>57</v>
      </c>
      <c r="AK11" s="47"/>
    </row>
    <row r="12" s="3" customFormat="1" ht="118" customHeight="1" spans="1:37">
      <c r="A12" s="16">
        <v>7</v>
      </c>
      <c r="B12" s="16" t="s">
        <v>100</v>
      </c>
      <c r="C12" s="16" t="s">
        <v>101</v>
      </c>
      <c r="D12" s="16" t="s">
        <v>46</v>
      </c>
      <c r="E12" s="21" t="s">
        <v>77</v>
      </c>
      <c r="F12" s="21" t="s">
        <v>87</v>
      </c>
      <c r="G12" s="21" t="s">
        <v>88</v>
      </c>
      <c r="H12" s="22" t="s">
        <v>102</v>
      </c>
      <c r="I12" s="16"/>
      <c r="J12" s="16" t="s">
        <v>103</v>
      </c>
      <c r="K12" s="16" t="s">
        <v>104</v>
      </c>
      <c r="L12" s="16" t="s">
        <v>92</v>
      </c>
      <c r="M12" s="37">
        <f t="shared" si="0"/>
        <v>84.54</v>
      </c>
      <c r="N12" s="37">
        <f t="shared" si="1"/>
        <v>81</v>
      </c>
      <c r="O12" s="16">
        <v>81</v>
      </c>
      <c r="P12" s="16">
        <v>0</v>
      </c>
      <c r="Q12" s="16">
        <v>0</v>
      </c>
      <c r="R12" s="16">
        <v>0</v>
      </c>
      <c r="S12" s="16"/>
      <c r="T12" s="16">
        <v>3.54</v>
      </c>
      <c r="U12" s="23">
        <v>180</v>
      </c>
      <c r="V12" s="23">
        <v>620</v>
      </c>
      <c r="W12" s="16">
        <v>24</v>
      </c>
      <c r="X12" s="16">
        <v>53</v>
      </c>
      <c r="Y12" s="16">
        <v>56</v>
      </c>
      <c r="Z12" s="16">
        <v>95</v>
      </c>
      <c r="AA12" s="16">
        <v>202603</v>
      </c>
      <c r="AB12" s="16">
        <v>202611</v>
      </c>
      <c r="AC12" s="22" t="s">
        <v>105</v>
      </c>
      <c r="AD12" s="16" t="s">
        <v>84</v>
      </c>
      <c r="AE12" s="16" t="s">
        <v>56</v>
      </c>
      <c r="AF12" s="16" t="s">
        <v>56</v>
      </c>
      <c r="AG12" s="16" t="s">
        <v>56</v>
      </c>
      <c r="AH12" s="16" t="s">
        <v>56</v>
      </c>
      <c r="AI12" s="47" t="s">
        <v>56</v>
      </c>
      <c r="AJ12" s="47" t="s">
        <v>57</v>
      </c>
      <c r="AK12" s="47"/>
    </row>
    <row r="13" s="3" customFormat="1" ht="108" customHeight="1" spans="1:37">
      <c r="A13" s="16">
        <v>8</v>
      </c>
      <c r="B13" s="16" t="s">
        <v>106</v>
      </c>
      <c r="C13" s="16" t="s">
        <v>107</v>
      </c>
      <c r="D13" s="16" t="s">
        <v>46</v>
      </c>
      <c r="E13" s="21" t="s">
        <v>77</v>
      </c>
      <c r="F13" s="21" t="s">
        <v>87</v>
      </c>
      <c r="G13" s="21" t="s">
        <v>88</v>
      </c>
      <c r="H13" s="22" t="s">
        <v>108</v>
      </c>
      <c r="I13" s="16"/>
      <c r="J13" s="16" t="s">
        <v>109</v>
      </c>
      <c r="K13" s="16" t="s">
        <v>98</v>
      </c>
      <c r="L13" s="16" t="s">
        <v>92</v>
      </c>
      <c r="M13" s="37">
        <v>62.25</v>
      </c>
      <c r="N13" s="37">
        <f t="shared" si="1"/>
        <v>58</v>
      </c>
      <c r="O13" s="16">
        <v>58</v>
      </c>
      <c r="P13" s="16">
        <v>0</v>
      </c>
      <c r="Q13" s="16">
        <v>0</v>
      </c>
      <c r="R13" s="16">
        <v>0</v>
      </c>
      <c r="S13" s="16"/>
      <c r="T13" s="16">
        <v>4.25</v>
      </c>
      <c r="U13" s="23">
        <v>180</v>
      </c>
      <c r="V13" s="23">
        <v>440</v>
      </c>
      <c r="W13" s="16">
        <v>80</v>
      </c>
      <c r="X13" s="16">
        <v>160</v>
      </c>
      <c r="Y13" s="16">
        <v>25</v>
      </c>
      <c r="Z13" s="16">
        <v>92</v>
      </c>
      <c r="AA13" s="16">
        <v>202603</v>
      </c>
      <c r="AB13" s="16">
        <v>202611</v>
      </c>
      <c r="AC13" s="22" t="s">
        <v>110</v>
      </c>
      <c r="AD13" s="16" t="s">
        <v>84</v>
      </c>
      <c r="AE13" s="16" t="s">
        <v>56</v>
      </c>
      <c r="AF13" s="16" t="s">
        <v>56</v>
      </c>
      <c r="AG13" s="16" t="s">
        <v>56</v>
      </c>
      <c r="AH13" s="16" t="s">
        <v>56</v>
      </c>
      <c r="AI13" s="47" t="s">
        <v>56</v>
      </c>
      <c r="AJ13" s="47" t="s">
        <v>57</v>
      </c>
      <c r="AK13" s="47"/>
    </row>
    <row r="14" s="3" customFormat="1" ht="108" customHeight="1" spans="1:37">
      <c r="A14" s="16">
        <v>9</v>
      </c>
      <c r="B14" s="16" t="s">
        <v>111</v>
      </c>
      <c r="C14" s="16" t="s">
        <v>112</v>
      </c>
      <c r="D14" s="16" t="s">
        <v>46</v>
      </c>
      <c r="E14" s="21" t="s">
        <v>77</v>
      </c>
      <c r="F14" s="21" t="s">
        <v>87</v>
      </c>
      <c r="G14" s="21" t="s">
        <v>88</v>
      </c>
      <c r="H14" s="22" t="s">
        <v>113</v>
      </c>
      <c r="I14" s="16"/>
      <c r="J14" s="16" t="s">
        <v>114</v>
      </c>
      <c r="K14" s="16" t="s">
        <v>115</v>
      </c>
      <c r="L14" s="16" t="s">
        <v>92</v>
      </c>
      <c r="M14" s="37">
        <f t="shared" ref="M14:M24" si="2">O14+P14+Q14+R14+T14</f>
        <v>168.53</v>
      </c>
      <c r="N14" s="37">
        <f t="shared" si="1"/>
        <v>160</v>
      </c>
      <c r="O14" s="16">
        <v>160</v>
      </c>
      <c r="P14" s="16">
        <v>0</v>
      </c>
      <c r="Q14" s="16">
        <v>0</v>
      </c>
      <c r="R14" s="16">
        <v>0</v>
      </c>
      <c r="S14" s="16"/>
      <c r="T14" s="16">
        <v>8.53</v>
      </c>
      <c r="U14" s="23">
        <v>102</v>
      </c>
      <c r="V14" s="23">
        <v>348</v>
      </c>
      <c r="W14" s="16">
        <v>35</v>
      </c>
      <c r="X14" s="16">
        <v>85</v>
      </c>
      <c r="Y14" s="16">
        <v>29</v>
      </c>
      <c r="Z14" s="16">
        <v>95</v>
      </c>
      <c r="AA14" s="16">
        <v>202603</v>
      </c>
      <c r="AB14" s="16">
        <v>202611</v>
      </c>
      <c r="AC14" s="22" t="s">
        <v>116</v>
      </c>
      <c r="AD14" s="16" t="s">
        <v>84</v>
      </c>
      <c r="AE14" s="16" t="s">
        <v>56</v>
      </c>
      <c r="AF14" s="16" t="s">
        <v>56</v>
      </c>
      <c r="AG14" s="16" t="s">
        <v>56</v>
      </c>
      <c r="AH14" s="16" t="s">
        <v>56</v>
      </c>
      <c r="AI14" s="47" t="s">
        <v>56</v>
      </c>
      <c r="AJ14" s="47" t="s">
        <v>57</v>
      </c>
      <c r="AK14" s="47"/>
    </row>
    <row r="15" s="3" customFormat="1" ht="108" customHeight="1" spans="1:37">
      <c r="A15" s="16">
        <v>10</v>
      </c>
      <c r="B15" s="16" t="s">
        <v>117</v>
      </c>
      <c r="C15" s="16" t="s">
        <v>118</v>
      </c>
      <c r="D15" s="16" t="s">
        <v>46</v>
      </c>
      <c r="E15" s="21" t="s">
        <v>77</v>
      </c>
      <c r="F15" s="21" t="s">
        <v>87</v>
      </c>
      <c r="G15" s="21" t="s">
        <v>88</v>
      </c>
      <c r="H15" s="22" t="s">
        <v>119</v>
      </c>
      <c r="I15" s="16"/>
      <c r="J15" s="16" t="s">
        <v>120</v>
      </c>
      <c r="K15" s="16" t="s">
        <v>121</v>
      </c>
      <c r="L15" s="16" t="s">
        <v>92</v>
      </c>
      <c r="M15" s="37">
        <f t="shared" si="2"/>
        <v>76.05</v>
      </c>
      <c r="N15" s="37">
        <f t="shared" si="1"/>
        <v>72</v>
      </c>
      <c r="O15" s="16">
        <v>72</v>
      </c>
      <c r="P15" s="16">
        <v>0</v>
      </c>
      <c r="Q15" s="16">
        <v>0</v>
      </c>
      <c r="R15" s="16">
        <v>0</v>
      </c>
      <c r="S15" s="16"/>
      <c r="T15" s="16">
        <v>4.05</v>
      </c>
      <c r="U15" s="23">
        <v>153</v>
      </c>
      <c r="V15" s="23">
        <v>429</v>
      </c>
      <c r="W15" s="16">
        <v>53</v>
      </c>
      <c r="X15" s="16">
        <v>150</v>
      </c>
      <c r="Y15" s="16">
        <v>62</v>
      </c>
      <c r="Z15" s="16">
        <v>190</v>
      </c>
      <c r="AA15" s="16">
        <v>202603</v>
      </c>
      <c r="AB15" s="16">
        <v>202611</v>
      </c>
      <c r="AC15" s="22" t="s">
        <v>122</v>
      </c>
      <c r="AD15" s="16" t="s">
        <v>84</v>
      </c>
      <c r="AE15" s="16" t="s">
        <v>56</v>
      </c>
      <c r="AF15" s="16" t="s">
        <v>56</v>
      </c>
      <c r="AG15" s="16" t="s">
        <v>56</v>
      </c>
      <c r="AH15" s="16" t="s">
        <v>56</v>
      </c>
      <c r="AI15" s="47" t="s">
        <v>56</v>
      </c>
      <c r="AJ15" s="47" t="s">
        <v>57</v>
      </c>
      <c r="AK15" s="47"/>
    </row>
    <row r="16" s="3" customFormat="1" ht="146" customHeight="1" spans="1:37">
      <c r="A16" s="16">
        <v>11</v>
      </c>
      <c r="B16" s="16" t="s">
        <v>123</v>
      </c>
      <c r="C16" s="16" t="s">
        <v>124</v>
      </c>
      <c r="D16" s="16" t="s">
        <v>46</v>
      </c>
      <c r="E16" s="21" t="s">
        <v>77</v>
      </c>
      <c r="F16" s="21" t="s">
        <v>87</v>
      </c>
      <c r="G16" s="21" t="s">
        <v>88</v>
      </c>
      <c r="H16" s="22" t="s">
        <v>125</v>
      </c>
      <c r="I16" s="16"/>
      <c r="J16" s="16" t="s">
        <v>126</v>
      </c>
      <c r="K16" s="16" t="s">
        <v>126</v>
      </c>
      <c r="L16" s="16" t="s">
        <v>92</v>
      </c>
      <c r="M16" s="37">
        <f t="shared" si="2"/>
        <v>496.5</v>
      </c>
      <c r="N16" s="37">
        <f t="shared" si="1"/>
        <v>484</v>
      </c>
      <c r="O16" s="16">
        <v>242</v>
      </c>
      <c r="P16" s="16">
        <v>119</v>
      </c>
      <c r="Q16" s="16">
        <v>0</v>
      </c>
      <c r="R16" s="16">
        <v>123</v>
      </c>
      <c r="S16" s="16"/>
      <c r="T16" s="16">
        <v>12.5</v>
      </c>
      <c r="U16" s="23">
        <v>150</v>
      </c>
      <c r="V16" s="23">
        <v>260</v>
      </c>
      <c r="W16" s="16">
        <v>59</v>
      </c>
      <c r="X16" s="16">
        <v>186</v>
      </c>
      <c r="Y16" s="16">
        <v>23</v>
      </c>
      <c r="Z16" s="16">
        <v>52</v>
      </c>
      <c r="AA16" s="16">
        <v>202603</v>
      </c>
      <c r="AB16" s="16">
        <v>202611</v>
      </c>
      <c r="AC16" s="22" t="s">
        <v>127</v>
      </c>
      <c r="AD16" s="16" t="s">
        <v>84</v>
      </c>
      <c r="AE16" s="16" t="s">
        <v>56</v>
      </c>
      <c r="AF16" s="16" t="s">
        <v>56</v>
      </c>
      <c r="AG16" s="16" t="s">
        <v>56</v>
      </c>
      <c r="AH16" s="16" t="s">
        <v>56</v>
      </c>
      <c r="AI16" s="47" t="s">
        <v>56</v>
      </c>
      <c r="AJ16" s="47" t="s">
        <v>57</v>
      </c>
      <c r="AK16" s="47"/>
    </row>
    <row r="17" s="3" customFormat="1" ht="112" customHeight="1" spans="1:37">
      <c r="A17" s="16">
        <v>12</v>
      </c>
      <c r="B17" s="16" t="s">
        <v>128</v>
      </c>
      <c r="C17" s="16" t="s">
        <v>129</v>
      </c>
      <c r="D17" s="16" t="s">
        <v>46</v>
      </c>
      <c r="E17" s="21" t="s">
        <v>77</v>
      </c>
      <c r="F17" s="21" t="s">
        <v>87</v>
      </c>
      <c r="G17" s="21" t="s">
        <v>88</v>
      </c>
      <c r="H17" s="22" t="s">
        <v>130</v>
      </c>
      <c r="I17" s="16"/>
      <c r="J17" s="16" t="s">
        <v>131</v>
      </c>
      <c r="K17" s="16" t="s">
        <v>132</v>
      </c>
      <c r="L17" s="16" t="s">
        <v>92</v>
      </c>
      <c r="M17" s="37">
        <f t="shared" si="2"/>
        <v>89.57</v>
      </c>
      <c r="N17" s="37">
        <f t="shared" si="1"/>
        <v>84</v>
      </c>
      <c r="O17" s="16">
        <v>84</v>
      </c>
      <c r="P17" s="16">
        <v>0</v>
      </c>
      <c r="Q17" s="16">
        <v>0</v>
      </c>
      <c r="R17" s="16">
        <v>0</v>
      </c>
      <c r="S17" s="16"/>
      <c r="T17" s="16">
        <v>5.57</v>
      </c>
      <c r="U17" s="42">
        <v>262</v>
      </c>
      <c r="V17" s="42">
        <v>640</v>
      </c>
      <c r="W17" s="16">
        <v>102</v>
      </c>
      <c r="X17" s="16">
        <v>305</v>
      </c>
      <c r="Y17" s="16">
        <v>59</v>
      </c>
      <c r="Z17" s="16">
        <v>150</v>
      </c>
      <c r="AA17" s="16">
        <v>202603</v>
      </c>
      <c r="AB17" s="16">
        <v>202611</v>
      </c>
      <c r="AC17" s="22" t="s">
        <v>133</v>
      </c>
      <c r="AD17" s="16" t="s">
        <v>84</v>
      </c>
      <c r="AE17" s="16" t="s">
        <v>56</v>
      </c>
      <c r="AF17" s="16" t="s">
        <v>56</v>
      </c>
      <c r="AG17" s="16" t="s">
        <v>56</v>
      </c>
      <c r="AH17" s="16" t="s">
        <v>56</v>
      </c>
      <c r="AI17" s="47" t="s">
        <v>56</v>
      </c>
      <c r="AJ17" s="47" t="s">
        <v>57</v>
      </c>
      <c r="AK17" s="47"/>
    </row>
    <row r="18" s="3" customFormat="1" ht="92" customHeight="1" spans="1:37">
      <c r="A18" s="16">
        <v>13</v>
      </c>
      <c r="B18" s="16" t="s">
        <v>134</v>
      </c>
      <c r="C18" s="16" t="s">
        <v>135</v>
      </c>
      <c r="D18" s="16" t="s">
        <v>46</v>
      </c>
      <c r="E18" s="21" t="s">
        <v>77</v>
      </c>
      <c r="F18" s="21" t="s">
        <v>87</v>
      </c>
      <c r="G18" s="21" t="s">
        <v>88</v>
      </c>
      <c r="H18" s="22" t="s">
        <v>136</v>
      </c>
      <c r="I18" s="16"/>
      <c r="J18" s="16" t="s">
        <v>137</v>
      </c>
      <c r="K18" s="16" t="s">
        <v>138</v>
      </c>
      <c r="L18" s="16" t="s">
        <v>92</v>
      </c>
      <c r="M18" s="37">
        <f t="shared" si="2"/>
        <v>120.18</v>
      </c>
      <c r="N18" s="37">
        <f t="shared" si="1"/>
        <v>113</v>
      </c>
      <c r="O18" s="16">
        <v>113</v>
      </c>
      <c r="P18" s="16">
        <v>0</v>
      </c>
      <c r="Q18" s="16">
        <v>0</v>
      </c>
      <c r="R18" s="16">
        <v>0</v>
      </c>
      <c r="S18" s="16"/>
      <c r="T18" s="16">
        <v>7.18</v>
      </c>
      <c r="U18" s="23">
        <v>142</v>
      </c>
      <c r="V18" s="23">
        <v>356</v>
      </c>
      <c r="W18" s="16">
        <v>59</v>
      </c>
      <c r="X18" s="16">
        <v>192</v>
      </c>
      <c r="Y18" s="16">
        <v>49</v>
      </c>
      <c r="Z18" s="16">
        <v>153</v>
      </c>
      <c r="AA18" s="16">
        <v>202603</v>
      </c>
      <c r="AB18" s="16">
        <v>202611</v>
      </c>
      <c r="AC18" s="22" t="s">
        <v>139</v>
      </c>
      <c r="AD18" s="16" t="s">
        <v>84</v>
      </c>
      <c r="AE18" s="16" t="s">
        <v>56</v>
      </c>
      <c r="AF18" s="16" t="s">
        <v>56</v>
      </c>
      <c r="AG18" s="16" t="s">
        <v>56</v>
      </c>
      <c r="AH18" s="16" t="s">
        <v>56</v>
      </c>
      <c r="AI18" s="47" t="s">
        <v>56</v>
      </c>
      <c r="AJ18" s="47" t="s">
        <v>57</v>
      </c>
      <c r="AK18" s="47"/>
    </row>
    <row r="19" s="3" customFormat="1" ht="96" customHeight="1" spans="1:37">
      <c r="A19" s="16">
        <v>14</v>
      </c>
      <c r="B19" s="16" t="s">
        <v>140</v>
      </c>
      <c r="C19" s="16" t="s">
        <v>141</v>
      </c>
      <c r="D19" s="16" t="s">
        <v>46</v>
      </c>
      <c r="E19" s="21" t="s">
        <v>47</v>
      </c>
      <c r="F19" s="16" t="s">
        <v>142</v>
      </c>
      <c r="G19" s="16" t="s">
        <v>143</v>
      </c>
      <c r="H19" s="22" t="s">
        <v>144</v>
      </c>
      <c r="I19" s="16" t="s">
        <v>145</v>
      </c>
      <c r="J19" s="16" t="s">
        <v>146</v>
      </c>
      <c r="K19" s="16" t="s">
        <v>146</v>
      </c>
      <c r="L19" s="16" t="s">
        <v>65</v>
      </c>
      <c r="M19" s="37">
        <f t="shared" si="2"/>
        <v>11</v>
      </c>
      <c r="N19" s="37">
        <f t="shared" si="1"/>
        <v>11</v>
      </c>
      <c r="O19" s="16">
        <v>11</v>
      </c>
      <c r="P19" s="16">
        <v>0</v>
      </c>
      <c r="Q19" s="16">
        <v>0</v>
      </c>
      <c r="R19" s="16">
        <v>0</v>
      </c>
      <c r="S19" s="16"/>
      <c r="T19" s="16">
        <v>0</v>
      </c>
      <c r="U19" s="23">
        <v>160</v>
      </c>
      <c r="V19" s="23">
        <v>60</v>
      </c>
      <c r="W19" s="23">
        <v>60</v>
      </c>
      <c r="X19" s="23">
        <v>60</v>
      </c>
      <c r="Y19" s="16">
        <v>0</v>
      </c>
      <c r="Z19" s="16">
        <v>0</v>
      </c>
      <c r="AA19" s="16">
        <v>202603</v>
      </c>
      <c r="AB19" s="16">
        <v>202611</v>
      </c>
      <c r="AC19" s="22" t="s">
        <v>147</v>
      </c>
      <c r="AD19" s="23" t="s">
        <v>148</v>
      </c>
      <c r="AE19" s="16" t="s">
        <v>57</v>
      </c>
      <c r="AF19" s="16" t="s">
        <v>56</v>
      </c>
      <c r="AG19" s="16" t="s">
        <v>56</v>
      </c>
      <c r="AH19" s="16" t="s">
        <v>56</v>
      </c>
      <c r="AI19" s="47" t="s">
        <v>56</v>
      </c>
      <c r="AJ19" s="47" t="s">
        <v>56</v>
      </c>
      <c r="AK19" s="47"/>
    </row>
    <row r="20" s="3" customFormat="1" ht="94" customHeight="1" spans="1:37">
      <c r="A20" s="16">
        <v>15</v>
      </c>
      <c r="B20" s="16" t="s">
        <v>149</v>
      </c>
      <c r="C20" s="16" t="s">
        <v>150</v>
      </c>
      <c r="D20" s="16" t="s">
        <v>46</v>
      </c>
      <c r="E20" s="21" t="s">
        <v>47</v>
      </c>
      <c r="F20" s="16" t="s">
        <v>142</v>
      </c>
      <c r="G20" s="16" t="s">
        <v>143</v>
      </c>
      <c r="H20" s="22" t="s">
        <v>151</v>
      </c>
      <c r="I20" s="16" t="s">
        <v>152</v>
      </c>
      <c r="J20" s="16" t="s">
        <v>146</v>
      </c>
      <c r="K20" s="16" t="s">
        <v>146</v>
      </c>
      <c r="L20" s="16" t="s">
        <v>65</v>
      </c>
      <c r="M20" s="37">
        <f t="shared" si="2"/>
        <v>16</v>
      </c>
      <c r="N20" s="37">
        <f t="shared" si="1"/>
        <v>16</v>
      </c>
      <c r="O20" s="16">
        <v>16</v>
      </c>
      <c r="P20" s="16">
        <v>0</v>
      </c>
      <c r="Q20" s="16">
        <v>0</v>
      </c>
      <c r="R20" s="16">
        <v>0</v>
      </c>
      <c r="S20" s="16"/>
      <c r="T20" s="16">
        <v>0</v>
      </c>
      <c r="U20" s="23">
        <v>1400</v>
      </c>
      <c r="V20" s="23">
        <v>1400</v>
      </c>
      <c r="W20" s="23">
        <v>1400</v>
      </c>
      <c r="X20" s="23">
        <v>1400</v>
      </c>
      <c r="Y20" s="16">
        <v>0</v>
      </c>
      <c r="Z20" s="16">
        <v>0</v>
      </c>
      <c r="AA20" s="16">
        <v>202603</v>
      </c>
      <c r="AB20" s="16">
        <v>202611</v>
      </c>
      <c r="AC20" s="22" t="s">
        <v>153</v>
      </c>
      <c r="AD20" s="23" t="s">
        <v>148</v>
      </c>
      <c r="AE20" s="16" t="s">
        <v>57</v>
      </c>
      <c r="AF20" s="16" t="s">
        <v>56</v>
      </c>
      <c r="AG20" s="16" t="s">
        <v>56</v>
      </c>
      <c r="AH20" s="16" t="s">
        <v>56</v>
      </c>
      <c r="AI20" s="47" t="s">
        <v>56</v>
      </c>
      <c r="AJ20" s="47" t="s">
        <v>56</v>
      </c>
      <c r="AK20" s="47"/>
    </row>
    <row r="21" s="3" customFormat="1" ht="184" customHeight="1" spans="1:37">
      <c r="A21" s="16">
        <v>16</v>
      </c>
      <c r="B21" s="16" t="s">
        <v>154</v>
      </c>
      <c r="C21" s="16" t="s">
        <v>155</v>
      </c>
      <c r="D21" s="16" t="s">
        <v>46</v>
      </c>
      <c r="E21" s="21" t="s">
        <v>47</v>
      </c>
      <c r="F21" s="16" t="s">
        <v>142</v>
      </c>
      <c r="G21" s="16" t="s">
        <v>143</v>
      </c>
      <c r="H21" s="22" t="s">
        <v>156</v>
      </c>
      <c r="I21" s="22" t="s">
        <v>157</v>
      </c>
      <c r="J21" s="16" t="s">
        <v>146</v>
      </c>
      <c r="K21" s="16" t="s">
        <v>146</v>
      </c>
      <c r="L21" s="16" t="s">
        <v>65</v>
      </c>
      <c r="M21" s="37">
        <f t="shared" si="2"/>
        <v>10</v>
      </c>
      <c r="N21" s="37">
        <f t="shared" si="1"/>
        <v>10</v>
      </c>
      <c r="O21" s="16">
        <v>10</v>
      </c>
      <c r="P21" s="16">
        <v>0</v>
      </c>
      <c r="Q21" s="16">
        <v>0</v>
      </c>
      <c r="R21" s="16">
        <v>0</v>
      </c>
      <c r="S21" s="16"/>
      <c r="T21" s="16">
        <v>0</v>
      </c>
      <c r="U21" s="23">
        <v>200</v>
      </c>
      <c r="V21" s="23">
        <v>200</v>
      </c>
      <c r="W21" s="23">
        <v>200</v>
      </c>
      <c r="X21" s="23">
        <v>200</v>
      </c>
      <c r="Y21" s="16">
        <v>0</v>
      </c>
      <c r="Z21" s="16">
        <v>0</v>
      </c>
      <c r="AA21" s="16">
        <v>202603</v>
      </c>
      <c r="AB21" s="16">
        <v>202611</v>
      </c>
      <c r="AC21" s="22" t="s">
        <v>158</v>
      </c>
      <c r="AD21" s="23" t="s">
        <v>148</v>
      </c>
      <c r="AE21" s="16" t="s">
        <v>57</v>
      </c>
      <c r="AF21" s="16" t="s">
        <v>56</v>
      </c>
      <c r="AG21" s="16" t="s">
        <v>56</v>
      </c>
      <c r="AH21" s="16" t="s">
        <v>56</v>
      </c>
      <c r="AI21" s="47" t="s">
        <v>56</v>
      </c>
      <c r="AJ21" s="47" t="s">
        <v>56</v>
      </c>
      <c r="AK21" s="47"/>
    </row>
    <row r="22" s="3" customFormat="1" ht="409" customHeight="1" spans="1:37">
      <c r="A22" s="16">
        <v>17</v>
      </c>
      <c r="B22" s="16" t="s">
        <v>159</v>
      </c>
      <c r="C22" s="16" t="s">
        <v>160</v>
      </c>
      <c r="D22" s="16" t="s">
        <v>46</v>
      </c>
      <c r="E22" s="21" t="s">
        <v>47</v>
      </c>
      <c r="F22" s="16" t="s">
        <v>142</v>
      </c>
      <c r="G22" s="16" t="s">
        <v>143</v>
      </c>
      <c r="H22" s="22" t="s">
        <v>161</v>
      </c>
      <c r="I22" s="22" t="s">
        <v>162</v>
      </c>
      <c r="J22" s="16" t="s">
        <v>146</v>
      </c>
      <c r="K22" s="16" t="s">
        <v>146</v>
      </c>
      <c r="L22" s="16" t="s">
        <v>163</v>
      </c>
      <c r="M22" s="37">
        <f t="shared" si="2"/>
        <v>36</v>
      </c>
      <c r="N22" s="37">
        <f t="shared" si="1"/>
        <v>36</v>
      </c>
      <c r="O22" s="16">
        <v>36</v>
      </c>
      <c r="P22" s="16">
        <v>0</v>
      </c>
      <c r="Q22" s="16">
        <v>0</v>
      </c>
      <c r="R22" s="39">
        <v>0</v>
      </c>
      <c r="S22" s="16"/>
      <c r="T22" s="16">
        <v>0</v>
      </c>
      <c r="U22" s="23">
        <v>150</v>
      </c>
      <c r="V22" s="23">
        <v>50</v>
      </c>
      <c r="W22" s="23">
        <v>50</v>
      </c>
      <c r="X22" s="23">
        <v>50</v>
      </c>
      <c r="Y22" s="16">
        <v>0</v>
      </c>
      <c r="Z22" s="16">
        <v>0</v>
      </c>
      <c r="AA22" s="16">
        <v>202603</v>
      </c>
      <c r="AB22" s="16">
        <v>202611</v>
      </c>
      <c r="AC22" s="22" t="s">
        <v>164</v>
      </c>
      <c r="AD22" s="23" t="s">
        <v>148</v>
      </c>
      <c r="AE22" s="16" t="s">
        <v>57</v>
      </c>
      <c r="AF22" s="16" t="s">
        <v>56</v>
      </c>
      <c r="AG22" s="16" t="s">
        <v>56</v>
      </c>
      <c r="AH22" s="16" t="s">
        <v>56</v>
      </c>
      <c r="AI22" s="47" t="s">
        <v>56</v>
      </c>
      <c r="AJ22" s="47" t="s">
        <v>56</v>
      </c>
      <c r="AK22" s="47"/>
    </row>
    <row r="23" s="3" customFormat="1" ht="119" customHeight="1" spans="1:37">
      <c r="A23" s="16">
        <v>18</v>
      </c>
      <c r="B23" s="16" t="s">
        <v>165</v>
      </c>
      <c r="C23" s="16" t="s">
        <v>166</v>
      </c>
      <c r="D23" s="16" t="s">
        <v>46</v>
      </c>
      <c r="E23" s="21" t="s">
        <v>167</v>
      </c>
      <c r="F23" s="21" t="s">
        <v>168</v>
      </c>
      <c r="G23" s="21" t="s">
        <v>169</v>
      </c>
      <c r="H23" s="22" t="s">
        <v>170</v>
      </c>
      <c r="I23" s="16" t="s">
        <v>171</v>
      </c>
      <c r="J23" s="16" t="s">
        <v>146</v>
      </c>
      <c r="K23" s="16" t="s">
        <v>146</v>
      </c>
      <c r="L23" s="16" t="s">
        <v>172</v>
      </c>
      <c r="M23" s="37">
        <f t="shared" si="2"/>
        <v>505</v>
      </c>
      <c r="N23" s="37">
        <f t="shared" si="1"/>
        <v>505</v>
      </c>
      <c r="O23" s="16">
        <v>28</v>
      </c>
      <c r="P23" s="16">
        <v>47</v>
      </c>
      <c r="Q23" s="16">
        <v>0</v>
      </c>
      <c r="R23" s="16">
        <v>430</v>
      </c>
      <c r="S23" s="16"/>
      <c r="T23" s="16">
        <v>0</v>
      </c>
      <c r="U23" s="23">
        <v>1000</v>
      </c>
      <c r="V23" s="23">
        <v>2500</v>
      </c>
      <c r="W23" s="23">
        <v>1000</v>
      </c>
      <c r="X23" s="23">
        <v>2500</v>
      </c>
      <c r="Y23" s="16">
        <v>0</v>
      </c>
      <c r="Z23" s="16">
        <v>0</v>
      </c>
      <c r="AA23" s="16">
        <v>202603</v>
      </c>
      <c r="AB23" s="16">
        <v>202611</v>
      </c>
      <c r="AC23" s="22" t="s">
        <v>173</v>
      </c>
      <c r="AD23" s="23" t="s">
        <v>148</v>
      </c>
      <c r="AE23" s="16" t="s">
        <v>57</v>
      </c>
      <c r="AF23" s="16" t="s">
        <v>56</v>
      </c>
      <c r="AG23" s="16" t="s">
        <v>56</v>
      </c>
      <c r="AH23" s="16" t="s">
        <v>56</v>
      </c>
      <c r="AI23" s="47" t="s">
        <v>56</v>
      </c>
      <c r="AJ23" s="47" t="s">
        <v>56</v>
      </c>
      <c r="AK23" s="47"/>
    </row>
    <row r="24" s="3" customFormat="1" ht="268" customHeight="1" spans="1:37">
      <c r="A24" s="16">
        <v>19</v>
      </c>
      <c r="B24" s="16" t="s">
        <v>174</v>
      </c>
      <c r="C24" s="16" t="s">
        <v>175</v>
      </c>
      <c r="D24" s="16" t="s">
        <v>46</v>
      </c>
      <c r="E24" s="21" t="s">
        <v>47</v>
      </c>
      <c r="F24" s="21" t="s">
        <v>176</v>
      </c>
      <c r="G24" s="21" t="s">
        <v>177</v>
      </c>
      <c r="H24" s="22" t="s">
        <v>178</v>
      </c>
      <c r="I24" s="16" t="s">
        <v>179</v>
      </c>
      <c r="J24" s="16" t="s">
        <v>146</v>
      </c>
      <c r="K24" s="16" t="s">
        <v>146</v>
      </c>
      <c r="L24" s="16" t="s">
        <v>172</v>
      </c>
      <c r="M24" s="37">
        <f t="shared" si="2"/>
        <v>10</v>
      </c>
      <c r="N24" s="37">
        <f t="shared" si="1"/>
        <v>10</v>
      </c>
      <c r="O24" s="16">
        <v>7</v>
      </c>
      <c r="P24" s="16">
        <v>3</v>
      </c>
      <c r="Q24" s="16">
        <v>0</v>
      </c>
      <c r="R24" s="16">
        <v>0</v>
      </c>
      <c r="S24" s="16"/>
      <c r="T24" s="16">
        <v>0</v>
      </c>
      <c r="U24" s="23">
        <v>400</v>
      </c>
      <c r="V24" s="23">
        <v>1200</v>
      </c>
      <c r="W24" s="23">
        <v>400</v>
      </c>
      <c r="X24" s="23">
        <v>1200</v>
      </c>
      <c r="Y24" s="16">
        <v>0</v>
      </c>
      <c r="Z24" s="16">
        <v>0</v>
      </c>
      <c r="AA24" s="16">
        <v>202603</v>
      </c>
      <c r="AB24" s="16">
        <v>202611</v>
      </c>
      <c r="AC24" s="22" t="s">
        <v>180</v>
      </c>
      <c r="AD24" s="23" t="s">
        <v>181</v>
      </c>
      <c r="AE24" s="16" t="s">
        <v>56</v>
      </c>
      <c r="AF24" s="16" t="s">
        <v>56</v>
      </c>
      <c r="AG24" s="16" t="s">
        <v>56</v>
      </c>
      <c r="AH24" s="16" t="s">
        <v>56</v>
      </c>
      <c r="AI24" s="47" t="s">
        <v>56</v>
      </c>
      <c r="AJ24" s="47" t="s">
        <v>56</v>
      </c>
      <c r="AK24" s="47"/>
    </row>
    <row r="25" ht="15" spans="2:2">
      <c r="B25" s="17"/>
    </row>
    <row r="26" ht="15" spans="2:2">
      <c r="B26" s="17"/>
    </row>
    <row r="27" ht="15" spans="2:2">
      <c r="B27" s="17"/>
    </row>
    <row r="28" ht="15" spans="2:2">
      <c r="B28" s="17"/>
    </row>
    <row r="29" ht="15" spans="2:2">
      <c r="B29" s="17"/>
    </row>
  </sheetData>
  <autoFilter xmlns:etc="http://www.wps.cn/officeDocument/2017/etCustomData" ref="A1:AK29" etc:filterBottomFollowUsedRange="0">
    <extLst/>
  </autoFilter>
  <mergeCells count="40">
    <mergeCell ref="A1:AK1"/>
    <mergeCell ref="H2:I2"/>
    <mergeCell ref="M2:T2"/>
    <mergeCell ref="U2:Z2"/>
    <mergeCell ref="AA2:AB2"/>
    <mergeCell ref="O3:R3"/>
    <mergeCell ref="A5:C5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J2:J4"/>
    <mergeCell ref="K2:K4"/>
    <mergeCell ref="L2:L4"/>
    <mergeCell ref="M3:M4"/>
    <mergeCell ref="N3:N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2:AC4"/>
    <mergeCell ref="AD2:AD4"/>
    <mergeCell ref="AE2:AE4"/>
    <mergeCell ref="AF2:AF4"/>
    <mergeCell ref="AG2:AG4"/>
    <mergeCell ref="AH2:AH4"/>
    <mergeCell ref="AI2:AI4"/>
    <mergeCell ref="AJ2:AJ4"/>
    <mergeCell ref="AK2:AK4"/>
  </mergeCells>
  <dataValidations count="1">
    <dataValidation type="list" allowBlank="1" showInputMessage="1" showErrorMessage="1" sqref="D1:F1 E2:E4 D25:F1048576">
      <formula1>#REF!</formula1>
    </dataValidation>
  </dataValidations>
  <pageMargins left="0.708333333333333" right="0.629861111111111" top="0.865972222222222" bottom="1" header="0.5" footer="0.511805555555556"/>
  <pageSetup paperSize="8" scale="57" orientation="landscape" useFirstPageNumber="1" horizontalDpi="600"/>
  <headerFooter>
    <oddFooter>&amp;C第 &amp;P 页</oddFooter>
    <firstFooter>&amp;L10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2023-12-30T10:50:00Z</dcterms:created>
  <dcterms:modified xsi:type="dcterms:W3CDTF">2026-07-17T16:27:09Z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6F77346BE95AADFCE4E1596AAB8C584B_43</vt:lpwstr>
  </property>
  <property fmtid="{D5CDD505-2E9C-101B-9397-08002B2CF9AE}" pid="3" name="KSOProductBuildVer">
    <vt:lpwstr>2052-12.8.2.19825</vt:lpwstr>
  </property>
</Properties>
</file>